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EE641A76-8413-4D0B-89D3-DDB8B22F0A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" sheetId="3" r:id="rId1"/>
  </sheets>
  <definedNames>
    <definedName name="_xlnm._FilterDatabase" localSheetId="0" hidden="1">EA!#REF!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C49" i="3"/>
  <c r="D43" i="3"/>
  <c r="C43" i="3"/>
  <c r="D39" i="3"/>
  <c r="C39" i="3"/>
  <c r="D29" i="3"/>
  <c r="C29" i="3"/>
  <c r="D25" i="3"/>
  <c r="C25" i="3"/>
  <c r="D15" i="3"/>
  <c r="C15" i="3"/>
  <c r="D12" i="3"/>
  <c r="C12" i="3"/>
  <c r="D59" i="3" l="1"/>
  <c r="C59" i="3"/>
  <c r="D22" i="3"/>
  <c r="C22" i="3"/>
  <c r="D61" i="3" l="1"/>
  <c r="C61" i="3"/>
</calcChain>
</file>

<file path=xl/sharedStrings.xml><?xml version="1.0" encoding="utf-8"?>
<sst xmlns="http://schemas.openxmlformats.org/spreadsheetml/2006/main" count="74" uniqueCount="58">
  <si>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</si>
  <si>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</si>
  <si>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</si>
  <si>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</si>
  <si>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</si>
  <si>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</si>
  <si>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</si>
  <si>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</si>
  <si>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</si>
  <si>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</si>
  <si>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</si>
  <si>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</si>
  <si>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</si>
  <si>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</si>
  <si>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</si>
  <si>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</si>
  <si>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</si>
  <si>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</si>
  <si>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</si>
  <si>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</si>
  <si>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</si>
  <si>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</si>
  <si>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</si>
  <si>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</si>
  <si>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</si>
  <si>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</si>
  <si>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</si>
  <si>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</si>
  <si>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</si>
  <si>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</si>
  <si>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</si>
  <si>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</si>
  <si>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</si>
  <si>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</si>
  <si>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</si>
  <si>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</si>
  <si>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</si>
  <si>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</si>
  <si>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</si>
  <si>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</si>
  <si>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</si>
  <si>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</si>
  <si>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</si>
  <si>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</si>
  <si>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</si>
  <si>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</si>
  <si>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</si>
  <si>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</si>
  <si>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</si>
  <si>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</si>
  <si>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</si>
  <si>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</si>
  <si>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</si>
  <si>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</si>
  <si>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</si>
  <si>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</si>
  <si>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</si>
  <si>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UNIVERSIDAD POLITECNICA DE JUVENTINO ROSAS
Estado de Actividades
Del 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</si>
</sst>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zoomScaleNormal="100" workbookViewId="0">
      <selection activeCell="B66" sqref="B66"/>
    </sheetView>
  </sheetViews>
  <sheetFormatPr baseColWidth="10" defaultColWidth="12" defaultRowHeight="10.199999999999999" x14ac:dyDescent="0.2"/>
  <cols>
    <col min="1" max="1" width="1.85546875" style="7" customWidth="1"/>
    <col min="2" max="2" width="85.85546875" style="1" customWidth="1"/>
    <col min="3" max="4" width="25.85546875" style="1" customWidth="1"/>
    <col min="5" max="16384" width="12" style="1"/>
  </cols>
  <sheetData>
    <row r="1" spans="1:5" ht="39.9" customHeight="1" x14ac:dyDescent="0.2">
      <c r="A1" s="34" t="s">
        <v>57</v>
      </c>
      <c r="B1" s="35"/>
      <c r="C1" s="35"/>
      <c r="D1" s="36"/>
    </row>
    <row r="2" spans="1:5" x14ac:dyDescent="0.2">
      <c r="A2" s="11"/>
      <c r="B2" s="8"/>
      <c r="C2" s="9">
        <v>2021</v>
      </c>
      <c r="D2" s="10">
        <v>2020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7508909.2300000004</v>
      </c>
      <c r="D4" s="28">
        <f>SUM(D5:D11)</f>
        <v>2384280.25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0</v>
      </c>
      <c r="D9" s="30">
        <v>0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0</v>
      </c>
      <c r="E10" s="31">
        <v>4160</v>
      </c>
    </row>
    <row r="11" spans="1:5" x14ac:dyDescent="0.2">
      <c r="A11" s="19"/>
      <c r="B11" s="20" t="s">
        <v>49</v>
      </c>
      <c r="C11" s="29">
        <v>7508909.2300000004</v>
      </c>
      <c r="D11" s="30">
        <v>2384280.25</v>
      </c>
      <c r="E11" s="31">
        <v>4170</v>
      </c>
    </row>
    <row r="12" spans="1:5" ht="34.5" customHeight="1" x14ac:dyDescent="0.2">
      <c r="A12" s="37" t="s">
        <v>50</v>
      </c>
      <c r="B12" s="38"/>
      <c r="C12" s="27">
        <f>SUM(C13:C14)</f>
        <v>54454948.439999998</v>
      </c>
      <c r="D12" s="28">
        <f>SUM(D13:D14)</f>
        <v>58685215.189999998</v>
      </c>
      <c r="E12" s="31" t="s">
        <v>55</v>
      </c>
    </row>
    <row r="13" spans="1:5" ht="20.399999999999999" x14ac:dyDescent="0.2">
      <c r="A13" s="19"/>
      <c r="B13" s="26" t="s">
        <v>51</v>
      </c>
      <c r="C13" s="29">
        <v>19084437.75</v>
      </c>
      <c r="D13" s="30">
        <v>14989465.27</v>
      </c>
      <c r="E13" s="31">
        <v>4210</v>
      </c>
    </row>
    <row r="14" spans="1:5" x14ac:dyDescent="0.2">
      <c r="A14" s="19"/>
      <c r="B14" s="20" t="s">
        <v>52</v>
      </c>
      <c r="C14" s="29">
        <v>35370510.689999998</v>
      </c>
      <c r="D14" s="30">
        <v>43695749.920000002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254573.8</v>
      </c>
      <c r="D15" s="28">
        <f>SUM(D16:D20)</f>
        <v>351854.48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0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254573.8</v>
      </c>
      <c r="D20" s="30">
        <v>351854.48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62218431.469999999</v>
      </c>
      <c r="D22" s="3">
        <f>SUM(D4+D12+D15)</f>
        <v>61421349.919999994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58697231.489999995</v>
      </c>
      <c r="D25" s="28">
        <f>SUM(D26:D28)</f>
        <v>57082872.519999996</v>
      </c>
      <c r="E25" s="31" t="s">
        <v>55</v>
      </c>
    </row>
    <row r="26" spans="1:5" x14ac:dyDescent="0.2">
      <c r="A26" s="19"/>
      <c r="B26" s="20" t="s">
        <v>37</v>
      </c>
      <c r="C26" s="29">
        <v>44327119.969999999</v>
      </c>
      <c r="D26" s="30">
        <v>45569801.380000003</v>
      </c>
      <c r="E26" s="31">
        <v>5110</v>
      </c>
    </row>
    <row r="27" spans="1:5" x14ac:dyDescent="0.2">
      <c r="A27" s="19"/>
      <c r="B27" s="20" t="s">
        <v>16</v>
      </c>
      <c r="C27" s="29">
        <v>1610421.43</v>
      </c>
      <c r="D27" s="30">
        <v>2497180.0499999998</v>
      </c>
      <c r="E27" s="31">
        <v>5120</v>
      </c>
    </row>
    <row r="28" spans="1:5" x14ac:dyDescent="0.2">
      <c r="A28" s="19"/>
      <c r="B28" s="20" t="s">
        <v>17</v>
      </c>
      <c r="C28" s="29">
        <v>12759690.09</v>
      </c>
      <c r="D28" s="30">
        <v>9015891.0899999999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432936.3</v>
      </c>
      <c r="D29" s="28">
        <f>SUM(D30:D38)</f>
        <v>1550825.25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432936.3</v>
      </c>
      <c r="D33" s="30">
        <v>1550825.25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6549231.3700000001</v>
      </c>
      <c r="D49" s="28">
        <f>SUM(D50:D55)</f>
        <v>6257742.0099999998</v>
      </c>
      <c r="E49" s="31" t="s">
        <v>55</v>
      </c>
    </row>
    <row r="50" spans="1:9" x14ac:dyDescent="0.2">
      <c r="A50" s="19"/>
      <c r="B50" s="20" t="s">
        <v>31</v>
      </c>
      <c r="C50" s="29">
        <v>6549231.3700000001</v>
      </c>
      <c r="D50" s="30">
        <v>6257742.0099999998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0</v>
      </c>
      <c r="D55" s="30">
        <v>0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65679399.159999996</v>
      </c>
      <c r="D59" s="3">
        <f>SUM(D56+D49+D43+D39+D29+D25)</f>
        <v>64891439.779999994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-3460967.6899999976</v>
      </c>
      <c r="D61" s="28">
        <f>D22-D59</f>
        <v>-3470089.8599999994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33" t="s">
        <v>56</v>
      </c>
      <c r="C63" s="1"/>
      <c r="D63" s="1"/>
      <c r="E63" s="1"/>
      <c r="F63" s="1"/>
      <c r="G63" s="1"/>
      <c r="H63" s="1"/>
      <c r="I63" s="1"/>
    </row>
  </sheetData>
  <sheetProtection formatCells="0" formatColumns="0" formatRows="0" autoFilter="0"/>
  <mergeCells count="2">
    <mergeCell ref="A1:D1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2022-01-25T15:49:39Z</cp:lastPrinted>
  <dcterms:created xsi:type="dcterms:W3CDTF">2012-12-11T20:29:16Z</dcterms:created>
  <dcterms:modified xsi:type="dcterms:W3CDTF">2022-02-02T21:33:05Z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